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21.10.2026\2000002878--Hiring of bins\New folder\"/>
    </mc:Choice>
  </mc:AlternateContent>
  <xr:revisionPtr revIDLastSave="47" documentId="11_A42138BD71043E56253C96B04AAEE22EBA71431E" xr6:coauthVersionLast="47" xr6:coauthVersionMax="47" xr10:uidLastSave="{6CCF245E-4AFE-4EF7-96D2-769B76F085BA}"/>
  <bookViews>
    <workbookView xWindow="-110" yWindow="-110" windowWidth="19420" windowHeight="10300" tabRatio="500" xr2:uid="{00000000-000D-0000-FFFF-FFFF00000000}"/>
  </bookViews>
  <sheets>
    <sheet name="Trip &amp; Term fee" sheetId="1" r:id="rId1"/>
    <sheet name="Repair &amp; Replacemen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" i="2" l="1"/>
  <c r="D3" i="2"/>
  <c r="G17" i="1"/>
  <c r="H16" i="1"/>
  <c r="G16" i="1"/>
  <c r="H11" i="1"/>
  <c r="H10" i="1"/>
  <c r="H9" i="1"/>
  <c r="E9" i="1"/>
  <c r="H8" i="1"/>
  <c r="H7" i="1"/>
  <c r="E7" i="1"/>
  <c r="E8" i="1" s="1"/>
</calcChain>
</file>

<file path=xl/sharedStrings.xml><?xml version="1.0" encoding="utf-8"?>
<sst xmlns="http://schemas.openxmlformats.org/spreadsheetml/2006/main" count="67" uniqueCount="50">
  <si>
    <t>Schedule of Rates (SOR)</t>
  </si>
  <si>
    <t>Bidder:</t>
  </si>
  <si>
    <t>Job:</t>
  </si>
  <si>
    <t>For Metal Box Hiring, Leasing, Rental &amp; Returnable Packaging Solutions</t>
  </si>
  <si>
    <t>(Details mentined in NIT)</t>
  </si>
  <si>
    <t>S No</t>
  </si>
  <si>
    <t>service code</t>
  </si>
  <si>
    <t>Description</t>
  </si>
  <si>
    <t>Qty</t>
  </si>
  <si>
    <t>UOM</t>
  </si>
  <si>
    <t>Unit Rate (INR)</t>
  </si>
  <si>
    <t>Amount (INR)</t>
  </si>
  <si>
    <t>Trip Lease of Returnable Bins</t>
  </si>
  <si>
    <t>NO</t>
  </si>
  <si>
    <t>Extended hire rates:Returnable Bins_Dom</t>
  </si>
  <si>
    <t>Term Lease for Returnable Metal Bins</t>
  </si>
  <si>
    <t>Trip Lease of Returnable Bins- Asia</t>
  </si>
  <si>
    <t>Repair charges of damaged bins</t>
  </si>
  <si>
    <t>Annexure A - Destination Fee, Cycle Time &amp; Extended Hire by Trade Lane (to be filled by Bidder)</t>
  </si>
  <si>
    <t>Zone</t>
  </si>
  <si>
    <t>Destination Lane (from ISRPL Panipat)</t>
  </si>
  <si>
    <t>Cycle Time (Days)</t>
  </si>
  <si>
    <t>Grace Period (Days)</t>
  </si>
  <si>
    <t>Destination Fee (INR / bin)</t>
  </si>
  <si>
    <t>Extended Hire (INR / bin / day)</t>
  </si>
  <si>
    <t>Domestic</t>
  </si>
  <si>
    <t>India (Domestic)</t>
  </si>
  <si>
    <t>Export</t>
  </si>
  <si>
    <t>Signature of Bidder:</t>
  </si>
  <si>
    <t>Desgination in Company/firm:</t>
  </si>
  <si>
    <t>Name of Bidder:</t>
  </si>
  <si>
    <t>Ph No:</t>
  </si>
  <si>
    <t>Address:</t>
  </si>
  <si>
    <t>Stamp of Company/firm:</t>
  </si>
  <si>
    <t>Annexure B - Repair &amp; Replacement Rates for Damaged Metal Bins / Parts (to be filled by Bidder)</t>
  </si>
  <si>
    <t>Component / Part</t>
  </si>
  <si>
    <t>Repair Rate (INR / unit)</t>
  </si>
  <si>
    <t>Replacement Rate (INR / unit)</t>
  </si>
  <si>
    <t>Stacking Frame</t>
  </si>
  <si>
    <t>Other part (specify)</t>
  </si>
  <si>
    <t>Complete Metal Bin - flat repair / replacement cost</t>
  </si>
  <si>
    <t>Condition</t>
  </si>
  <si>
    <t>Flat Replacement Cost (INR / bin)</t>
  </si>
  <si>
    <t>Asia</t>
  </si>
  <si>
    <t>Bottom Base</t>
  </si>
  <si>
    <t>Remarks</t>
  </si>
  <si>
    <t xml:space="preserve">Remarks </t>
  </si>
  <si>
    <t>Bin lost /  damaged beyond repair</t>
  </si>
  <si>
    <t>Date:</t>
  </si>
  <si>
    <t>Side Wall / Door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</si>
</sst>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1"/>
    </font>
    <font>
      <sz val="12"/>
      <name val="新細明體"/>
      <family val="1"/>
      <charset val="136"/>
    </font>
    <font>
      <sz val="14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i/>
      <sz val="14"/>
      <color theme="1"/>
      <name val="Calibri"/>
      <family val="2"/>
      <charset val="1"/>
    </font>
    <font>
      <i/>
      <sz val="11"/>
      <color theme="1"/>
      <name val="Calibri"/>
      <family val="2"/>
      <charset val="1"/>
    </font>
    <font>
      <b/>
      <sz val="16"/>
      <color theme="1"/>
      <name val="Arial"/>
      <family val="2"/>
      <charset val="1"/>
    </font>
    <font>
      <sz val="16"/>
      <color theme="1"/>
      <name val="Arial"/>
      <family val="2"/>
      <charset val="1"/>
    </font>
    <font>
      <sz val="16"/>
      <name val="Arial"/>
      <charset val="1"/>
    </font>
    <font>
      <b/>
      <sz val="16"/>
      <name val="Arial"/>
      <charset val="1"/>
    </font>
    <font>
      <i/>
      <sz val="11"/>
      <name val="Calibri"/>
      <charset val="1"/>
    </font>
    <font>
      <b/>
      <sz val="12"/>
      <name val="Calibri"/>
      <charset val="1"/>
    </font>
    <font>
      <b/>
      <sz val="12"/>
      <color theme="1"/>
      <name val="Calibri"/>
      <family val="2"/>
      <charset val="1"/>
    </font>
    <font>
      <b/>
      <sz val="14"/>
      <name val="Arial"/>
      <charset val="1"/>
    </font>
    <font>
      <sz val="14"/>
      <name val="Arial"/>
      <charset val="1"/>
    </font>
    <font>
      <b/>
      <sz val="16"/>
      <color theme="1"/>
      <name val="Calibri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3" fontId="8" fillId="0" borderId="1" xfId="0" applyNumberFormat="1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4" fontId="15" fillId="3" borderId="1" xfId="0" applyNumberFormat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/>
    </xf>
    <xf numFmtId="4" fontId="8" fillId="3" borderId="1" xfId="0" applyNumberFormat="1" applyFont="1" applyFill="1" applyBorder="1" applyAlignment="1">
      <alignment horizontal="center"/>
    </xf>
    <xf numFmtId="3" fontId="9" fillId="3" borderId="1" xfId="0" applyNumberFormat="1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center" wrapText="1"/>
    </xf>
  </cellXfs>
  <cellStyles count="2">
    <cellStyle name="Normal" xfId="0" builtinId="0"/>
    <cellStyle name="一般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27"/>
  <sheetViews>
    <sheetView tabSelected="1" zoomScale="70" zoomScaleNormal="70" workbookViewId="0">
      <selection activeCell="G2" sqref="G2"/>
    </sheetView>
  </sheetViews>
  <sheetFormatPr defaultColWidth="8.6328125" defaultRowHeight="14.5" x14ac:dyDescent="0.35"/>
  <cols>
    <col min="1" max="1" width="6.1796875" customWidth="1"/>
    <col min="2" max="2" width="8" customWidth="1"/>
    <col min="3" max="3" width="20" customWidth="1"/>
    <col min="4" max="4" width="60.6328125" customWidth="1"/>
    <col min="5" max="8" width="20" customWidth="1"/>
  </cols>
  <sheetData>
    <row r="2" spans="2:8" ht="24" customHeight="1" x14ac:dyDescent="0.5">
      <c r="C2" s="1"/>
      <c r="D2" s="2" t="s">
        <v>0</v>
      </c>
      <c r="G2" s="36" t="s">
        <v>48</v>
      </c>
    </row>
    <row r="3" spans="2:8" ht="24" customHeight="1" x14ac:dyDescent="0.45">
      <c r="C3" s="3" t="s">
        <v>1</v>
      </c>
      <c r="D3" s="4"/>
      <c r="E3" s="5"/>
      <c r="F3" s="5"/>
      <c r="G3" s="5"/>
      <c r="H3" s="6"/>
    </row>
    <row r="4" spans="2:8" ht="24" customHeight="1" x14ac:dyDescent="0.45">
      <c r="C4" s="3" t="s">
        <v>2</v>
      </c>
      <c r="D4" s="7" t="s">
        <v>3</v>
      </c>
      <c r="E4" s="6"/>
      <c r="F4" s="6"/>
      <c r="G4" s="5"/>
    </row>
    <row r="5" spans="2:8" ht="22.5" customHeight="1" x14ac:dyDescent="0.45">
      <c r="C5" s="8"/>
      <c r="D5" s="9" t="s">
        <v>4</v>
      </c>
      <c r="E5" s="10"/>
      <c r="F5" s="10"/>
      <c r="G5" s="11"/>
    </row>
    <row r="6" spans="2:8" ht="39.75" customHeight="1" x14ac:dyDescent="0.35">
      <c r="B6" s="12" t="s">
        <v>5</v>
      </c>
      <c r="C6" s="12" t="s">
        <v>6</v>
      </c>
      <c r="D6" s="12" t="s">
        <v>7</v>
      </c>
      <c r="E6" s="12" t="s">
        <v>8</v>
      </c>
      <c r="F6" s="12" t="s">
        <v>9</v>
      </c>
      <c r="G6" s="12" t="s">
        <v>10</v>
      </c>
      <c r="H6" s="12" t="s">
        <v>11</v>
      </c>
    </row>
    <row r="7" spans="2:8" ht="21" customHeight="1" x14ac:dyDescent="0.4">
      <c r="B7" s="13">
        <v>10</v>
      </c>
      <c r="C7" s="14">
        <v>10002672</v>
      </c>
      <c r="D7" s="15" t="s">
        <v>12</v>
      </c>
      <c r="E7" s="16">
        <f>87500*2</f>
        <v>175000</v>
      </c>
      <c r="F7" s="17" t="s">
        <v>13</v>
      </c>
      <c r="G7" s="33"/>
      <c r="H7" s="18" t="str">
        <f>IF(G7="","",E7*G7)</f>
        <v/>
      </c>
    </row>
    <row r="8" spans="2:8" ht="21" customHeight="1" x14ac:dyDescent="0.4">
      <c r="B8" s="13">
        <v>20</v>
      </c>
      <c r="C8" s="14">
        <v>10002673</v>
      </c>
      <c r="D8" s="15" t="s">
        <v>14</v>
      </c>
      <c r="E8" s="17">
        <f>E7*20%</f>
        <v>35000</v>
      </c>
      <c r="F8" s="17" t="s">
        <v>13</v>
      </c>
      <c r="G8" s="33"/>
      <c r="H8" s="18" t="str">
        <f>IF(G8="","",E8*G8)</f>
        <v/>
      </c>
    </row>
    <row r="9" spans="2:8" ht="21" customHeight="1" x14ac:dyDescent="0.4">
      <c r="B9" s="13">
        <v>30</v>
      </c>
      <c r="C9" s="14">
        <v>10002674</v>
      </c>
      <c r="D9" s="15" t="s">
        <v>15</v>
      </c>
      <c r="E9" s="17">
        <f>6500*365*2</f>
        <v>4745000</v>
      </c>
      <c r="F9" s="17" t="s">
        <v>13</v>
      </c>
      <c r="G9" s="33"/>
      <c r="H9" s="18" t="str">
        <f>IF(G9="","",E9*G9)</f>
        <v/>
      </c>
    </row>
    <row r="10" spans="2:8" ht="21" customHeight="1" x14ac:dyDescent="0.4">
      <c r="B10" s="13">
        <v>40</v>
      </c>
      <c r="C10" s="14">
        <v>10002675</v>
      </c>
      <c r="D10" s="15" t="s">
        <v>16</v>
      </c>
      <c r="E10" s="17">
        <v>200</v>
      </c>
      <c r="F10" s="17" t="s">
        <v>13</v>
      </c>
      <c r="G10" s="33"/>
      <c r="H10" s="18" t="str">
        <f>IF(G10="","",E10*G10)</f>
        <v/>
      </c>
    </row>
    <row r="11" spans="2:8" ht="21" customHeight="1" x14ac:dyDescent="0.4">
      <c r="B11" s="13">
        <v>90</v>
      </c>
      <c r="C11" s="14">
        <v>10004740</v>
      </c>
      <c r="D11" s="15" t="s">
        <v>17</v>
      </c>
      <c r="E11" s="17">
        <v>1</v>
      </c>
      <c r="F11" s="19" t="s">
        <v>13</v>
      </c>
      <c r="G11" s="33"/>
      <c r="H11" s="18" t="str">
        <f>IF(G11="","",E11*G11)</f>
        <v/>
      </c>
    </row>
    <row r="12" spans="2:8" x14ac:dyDescent="0.35">
      <c r="B12" s="22"/>
    </row>
    <row r="14" spans="2:8" ht="30" customHeight="1" x14ac:dyDescent="0.35">
      <c r="B14" s="40" t="s">
        <v>18</v>
      </c>
      <c r="C14" s="40"/>
      <c r="D14" s="40"/>
      <c r="E14" s="40"/>
      <c r="F14" s="40"/>
      <c r="G14" s="40"/>
      <c r="H14" s="40"/>
    </row>
    <row r="15" spans="2:8" ht="79.5" customHeight="1" x14ac:dyDescent="0.35">
      <c r="B15" s="20" t="s">
        <v>5</v>
      </c>
      <c r="C15" s="20" t="s">
        <v>19</v>
      </c>
      <c r="D15" s="20" t="s">
        <v>20</v>
      </c>
      <c r="E15" s="20" t="s">
        <v>21</v>
      </c>
      <c r="F15" s="20" t="s">
        <v>22</v>
      </c>
      <c r="G15" s="20" t="s">
        <v>23</v>
      </c>
      <c r="H15" s="20" t="s">
        <v>24</v>
      </c>
    </row>
    <row r="16" spans="2:8" ht="27.75" customHeight="1" x14ac:dyDescent="0.35">
      <c r="B16" s="23">
        <v>1</v>
      </c>
      <c r="C16" s="23" t="s">
        <v>25</v>
      </c>
      <c r="D16" s="21" t="s">
        <v>26</v>
      </c>
      <c r="E16" s="34"/>
      <c r="F16" s="34"/>
      <c r="G16" s="35" t="str">
        <f>IF(G7="","",G7)</f>
        <v/>
      </c>
      <c r="H16" s="35" t="str">
        <f>IF(G8="","",G8)</f>
        <v/>
      </c>
    </row>
    <row r="17" spans="2:8" ht="27.75" customHeight="1" x14ac:dyDescent="0.35">
      <c r="B17" s="23">
        <v>2</v>
      </c>
      <c r="C17" s="23" t="s">
        <v>27</v>
      </c>
      <c r="D17" s="21" t="s">
        <v>43</v>
      </c>
      <c r="E17" s="34"/>
      <c r="F17" s="34"/>
      <c r="G17" s="35" t="str">
        <f>IF(G10="","",G10)</f>
        <v/>
      </c>
      <c r="H17" s="35"/>
    </row>
    <row r="19" spans="2:8" ht="21.75" customHeight="1" x14ac:dyDescent="0.35">
      <c r="B19" s="39"/>
      <c r="C19" s="39"/>
      <c r="D19" s="39"/>
      <c r="E19" s="39"/>
      <c r="F19" s="39"/>
      <c r="G19" s="39"/>
      <c r="H19" s="39"/>
    </row>
    <row r="22" spans="2:8" ht="24.75" customHeight="1" x14ac:dyDescent="0.35">
      <c r="B22" s="24" t="s">
        <v>28</v>
      </c>
    </row>
    <row r="23" spans="2:8" ht="24.75" customHeight="1" x14ac:dyDescent="0.35">
      <c r="B23" s="24" t="s">
        <v>29</v>
      </c>
    </row>
    <row r="24" spans="2:8" ht="24.75" customHeight="1" x14ac:dyDescent="0.35">
      <c r="B24" s="24" t="s">
        <v>30</v>
      </c>
    </row>
    <row r="25" spans="2:8" ht="24.75" customHeight="1" x14ac:dyDescent="0.35">
      <c r="B25" s="24" t="s">
        <v>31</v>
      </c>
    </row>
    <row r="26" spans="2:8" ht="24.75" customHeight="1" x14ac:dyDescent="0.35">
      <c r="B26" s="24" t="s">
        <v>32</v>
      </c>
    </row>
    <row r="27" spans="2:8" ht="24.75" customHeight="1" x14ac:dyDescent="0.35">
      <c r="B27" s="24" t="s">
        <v>33</v>
      </c>
    </row>
  </sheetData>
  <mergeCells count="2">
    <mergeCell ref="B14:H14"/>
    <mergeCell ref="B19:H19"/>
  </mergeCells>
  <dataValidations count="2">
    <dataValidation type="decimal" operator="greaterThanOrEqual" allowBlank="1" showErrorMessage="1" errorTitle="Invalid entry" error="Enter an amount in INR (0 or more)." sqref="G7:G11 G16:H17" xr:uid="{00000000-0002-0000-0000-000001000000}">
      <formula1>0</formula1>
      <formula2>0</formula2>
    </dataValidation>
    <dataValidation type="whole" operator="greaterThanOrEqual" allowBlank="1" showErrorMessage="1" errorTitle="Invalid entry" error="Enter whole days (0 or more)." sqref="E16:F17" xr:uid="{00000000-0002-0000-0000-000000000000}">
      <formula1>0</formula1>
      <formula2>0</formula2>
    </dataValidation>
  </dataValidations>
  <pageMargins left="0.51180555555555596" right="0.51180555555555596" top="0.74791666666666701" bottom="0.74791666666666701" header="0.511811023622047" footer="0.511811023622047"/>
  <pageSetup paperSize="9" fitToHeight="0" orientation="landscape" horizontalDpi="300" verticalDpi="300" r:id="rId1"/>
  <rowBreaks count="1" manualBreakCount="1">
    <brk id="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F25"/>
  <sheetViews>
    <sheetView zoomScale="80" zoomScaleNormal="80" workbookViewId="0">
      <selection activeCell="C11" sqref="C11"/>
    </sheetView>
  </sheetViews>
  <sheetFormatPr defaultColWidth="8.6328125" defaultRowHeight="14.5" x14ac:dyDescent="0.35"/>
  <cols>
    <col min="1" max="1" width="3" customWidth="1"/>
    <col min="2" max="2" width="8" customWidth="1"/>
    <col min="3" max="3" width="62" customWidth="1"/>
    <col min="4" max="4" width="24" customWidth="1"/>
    <col min="5" max="5" width="26" customWidth="1"/>
    <col min="6" max="6" width="38" customWidth="1"/>
  </cols>
  <sheetData>
    <row r="2" spans="2:6" ht="18" x14ac:dyDescent="0.4">
      <c r="D2" s="25" t="s">
        <v>0</v>
      </c>
    </row>
    <row r="3" spans="2:6" ht="18" x14ac:dyDescent="0.4">
      <c r="C3" s="32" t="s">
        <v>1</v>
      </c>
      <c r="D3" s="26" t="str">
        <f>IF('Trip &amp; Term fee'!D3="","",'Trip &amp; Term fee'!D3)</f>
        <v/>
      </c>
    </row>
    <row r="4" spans="2:6" ht="18" x14ac:dyDescent="0.4">
      <c r="C4" s="32" t="s">
        <v>2</v>
      </c>
      <c r="D4" s="25" t="str">
        <f>'Trip &amp; Term fee'!D4</f>
        <v>For Metal Box Hiring, Leasing, Rental &amp; Returnable Packaging Solutions</v>
      </c>
    </row>
    <row r="6" spans="2:6" ht="30" customHeight="1" x14ac:dyDescent="0.35">
      <c r="B6" s="38" t="s">
        <v>34</v>
      </c>
      <c r="C6" s="38"/>
      <c r="D6" s="38"/>
      <c r="E6" s="38"/>
      <c r="F6" s="38"/>
    </row>
    <row r="7" spans="2:6" x14ac:dyDescent="0.35">
      <c r="B7" s="22"/>
    </row>
    <row r="8" spans="2:6" ht="48" customHeight="1" x14ac:dyDescent="0.35">
      <c r="B8" s="27" t="s">
        <v>5</v>
      </c>
      <c r="C8" s="27" t="s">
        <v>35</v>
      </c>
      <c r="D8" s="27" t="s">
        <v>36</v>
      </c>
      <c r="E8" s="27" t="s">
        <v>37</v>
      </c>
      <c r="F8" s="27" t="s">
        <v>45</v>
      </c>
    </row>
    <row r="9" spans="2:6" ht="25.5" customHeight="1" x14ac:dyDescent="0.35">
      <c r="B9" s="28">
        <v>1</v>
      </c>
      <c r="C9" s="29" t="s">
        <v>38</v>
      </c>
      <c r="D9" s="30"/>
      <c r="E9" s="30"/>
      <c r="F9" s="31"/>
    </row>
    <row r="10" spans="2:6" ht="25.5" customHeight="1" x14ac:dyDescent="0.35">
      <c r="B10" s="28">
        <v>2</v>
      </c>
      <c r="C10" s="37" t="s">
        <v>49</v>
      </c>
      <c r="D10" s="30"/>
      <c r="E10" s="30"/>
      <c r="F10" s="31"/>
    </row>
    <row r="11" spans="2:6" ht="25.5" customHeight="1" x14ac:dyDescent="0.35">
      <c r="B11" s="28">
        <v>3</v>
      </c>
      <c r="C11" s="29" t="s">
        <v>44</v>
      </c>
      <c r="D11" s="30"/>
      <c r="E11" s="30"/>
      <c r="F11" s="31"/>
    </row>
    <row r="12" spans="2:6" ht="25.5" customHeight="1" x14ac:dyDescent="0.35">
      <c r="B12" s="28">
        <v>4</v>
      </c>
      <c r="C12" s="29" t="s">
        <v>39</v>
      </c>
      <c r="D12" s="30"/>
      <c r="E12" s="30"/>
      <c r="F12" s="31"/>
    </row>
    <row r="14" spans="2:6" ht="27.75" customHeight="1" x14ac:dyDescent="0.35">
      <c r="B14" s="38" t="s">
        <v>40</v>
      </c>
      <c r="C14" s="38"/>
      <c r="D14" s="38"/>
      <c r="E14" s="38"/>
      <c r="F14" s="38"/>
    </row>
    <row r="15" spans="2:6" ht="48" customHeight="1" x14ac:dyDescent="0.35">
      <c r="B15" s="27" t="s">
        <v>5</v>
      </c>
      <c r="C15" s="27" t="s">
        <v>41</v>
      </c>
      <c r="D15" s="27" t="s">
        <v>36</v>
      </c>
      <c r="E15" s="27" t="s">
        <v>42</v>
      </c>
      <c r="F15" s="27" t="s">
        <v>46</v>
      </c>
    </row>
    <row r="16" spans="2:6" ht="55.5" customHeight="1" x14ac:dyDescent="0.35">
      <c r="B16" s="28">
        <v>1</v>
      </c>
      <c r="C16" s="29" t="s">
        <v>47</v>
      </c>
      <c r="D16" s="31"/>
      <c r="E16" s="30"/>
      <c r="F16" s="31"/>
    </row>
    <row r="18" spans="2:6" ht="21.75" customHeight="1" x14ac:dyDescent="0.35">
      <c r="B18" s="39"/>
      <c r="C18" s="39"/>
      <c r="D18" s="39"/>
      <c r="E18" s="39"/>
      <c r="F18" s="39"/>
    </row>
    <row r="20" spans="2:6" ht="15.5" x14ac:dyDescent="0.35">
      <c r="B20" s="24" t="s">
        <v>28</v>
      </c>
    </row>
    <row r="21" spans="2:6" ht="15.5" x14ac:dyDescent="0.35">
      <c r="B21" s="24" t="s">
        <v>29</v>
      </c>
    </row>
    <row r="22" spans="2:6" ht="15.5" x14ac:dyDescent="0.35">
      <c r="B22" s="24" t="s">
        <v>30</v>
      </c>
    </row>
    <row r="23" spans="2:6" ht="15.5" x14ac:dyDescent="0.35">
      <c r="B23" s="24" t="s">
        <v>31</v>
      </c>
    </row>
    <row r="24" spans="2:6" ht="15.5" x14ac:dyDescent="0.35">
      <c r="B24" s="24" t="s">
        <v>32</v>
      </c>
    </row>
    <row r="25" spans="2:6" ht="15.5" x14ac:dyDescent="0.35">
      <c r="B25" s="24" t="s">
        <v>33</v>
      </c>
    </row>
  </sheetData>
  <mergeCells count="3">
    <mergeCell ref="B6:F6"/>
    <mergeCell ref="B14:F14"/>
    <mergeCell ref="B18:F18"/>
  </mergeCells>
  <dataValidations count="1">
    <dataValidation type="decimal" operator="greaterThanOrEqual" allowBlank="1" showErrorMessage="1" errorTitle="Invalid entry" error="Enter an amount in INR (0 or more)." sqref="E16 D9:E12" xr:uid="{00000000-0002-0000-0100-000000000000}">
      <formula1>0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Trip &amp; Term fee</vt:lpstr>
      <vt:lpstr>Repair &amp; Replacement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amit pratap</dc:creator>
  <dc:description/>
  <cp:lastModifiedBy>Varinder kumar</cp:lastModifiedBy>
  <cp:revision>0</cp:revision>
  <cp:lastPrinted>2015-07-11T05:29:25Z</cp:lastPrinted>
  <dcterms:created xsi:type="dcterms:W3CDTF">2014-08-07T06:21:26Z</dcterms:created>
  <dcterms:modified xsi:type="dcterms:W3CDTF">2026-10-21T04:54:33Z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0d5c4f4-7a29-4385-b7a5-afbe2154ae6f_ActionId">
    <vt:lpwstr>fdfe721a-fccf-4f01-8a6c-a12bf9a8fd9a</vt:lpwstr>
  </property>
  <property fmtid="{D5CDD505-2E9C-101B-9397-08002B2CF9AE}" pid="3" name="MSIP_Label_b0d5c4f4-7a29-4385-b7a5-afbe2154ae6f_ContentBits">
    <vt:lpwstr>0</vt:lpwstr>
  </property>
  <property fmtid="{D5CDD505-2E9C-101B-9397-08002B2CF9AE}" pid="4" name="MSIP_Label_b0d5c4f4-7a29-4385-b7a5-afbe2154ae6f_Enabled">
    <vt:lpwstr>true</vt:lpwstr>
  </property>
  <property fmtid="{D5CDD505-2E9C-101B-9397-08002B2CF9AE}" pid="5" name="MSIP_Label_b0d5c4f4-7a29-4385-b7a5-afbe2154ae6f_Method">
    <vt:lpwstr>Standard</vt:lpwstr>
  </property>
  <property fmtid="{D5CDD505-2E9C-101B-9397-08002B2CF9AE}" pid="6" name="MSIP_Label_b0d5c4f4-7a29-4385-b7a5-afbe2154ae6f_Name">
    <vt:lpwstr>Confidential</vt:lpwstr>
  </property>
  <property fmtid="{D5CDD505-2E9C-101B-9397-08002B2CF9AE}" pid="7" name="MSIP_Label_b0d5c4f4-7a29-4385-b7a5-afbe2154ae6f_SetDate">
    <vt:lpwstr>2026-10-19T05:04:54Z</vt:lpwstr>
  </property>
  <property fmtid="{D5CDD505-2E9C-101B-9397-08002B2CF9AE}" pid="8" name="MSIP_Label_b0d5c4f4-7a29-4385-b7a5-afbe2154ae6f_SiteId">
    <vt:lpwstr>2dfb2f0b-4d21-4268-9559-72926144c918</vt:lpwstr>
  </property>
  <property fmtid="{D5CDD505-2E9C-101B-9397-08002B2CF9AE}" pid="9" name="MSIP_Label_b0d5c4f4-7a29-4385-b7a5-afbe2154ae6f_Tag">
    <vt:lpwstr>10, 3, 0, 1</vt:lpwstr>
  </property>
</Properties>
</file>